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<sst xmlns="http://schemas.openxmlformats.org/spreadsheetml/2006/main" count="32" uniqueCount="25">
  <si>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</si>
  <si>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</si>
  <si>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</si>
  <si>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</si>
  <si>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</si>
  <si>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</si>
  <si>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</si>
  <si>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</si>
  <si>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</si>
  <si>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Data table (within relevant annual report)</t>
  </si>
  <si>
    <t>Surplus before other gains/losses</t>
  </si>
  <si>
    <t>Consolidated and institution statement of comprehensive income</t>
  </si>
  <si>
    <t>Movement in USS provision</t>
  </si>
  <si>
    <t>Depreciation and amortisation</t>
  </si>
  <si>
    <t>Interest</t>
  </si>
  <si>
    <t>Consolidated statement of cashflow</t>
  </si>
  <si>
    <t>Investment income</t>
  </si>
  <si>
    <t>Endowment income</t>
  </si>
  <si>
    <t>Capital grants</t>
  </si>
  <si>
    <t>EBITDA</t>
  </si>
  <si>
    <t>-</t>
  </si>
  <si>
    <t>Income</t>
  </si>
  <si>
    <t>Income less capital grant income</t>
  </si>
  <si>
    <t>EBITDA (% of adjusted income)</t>
  </si>
  <si>
    <t>(2024-25 figure from University's KPIs)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</si>
</sst>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%"/>
  </numFmts>
  <fonts count="4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right" readingOrder="0"/>
    </xf>
    <xf borderId="0" fillId="0" fontId="1" numFmtId="164" xfId="0" applyFont="1" applyNumberFormat="1"/>
    <xf borderId="0" fillId="0" fontId="2" numFmtId="0" xfId="0" applyFont="1"/>
    <xf borderId="0" fillId="0" fontId="3" numFmtId="0" xfId="0" applyFont="1"/>
    <xf borderId="0" fillId="0" fontId="2" numFmtId="164" xfId="0" applyFont="1" applyNumberFormat="1"/>
    <xf borderId="0" fillId="0" fontId="1" numFmtId="165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Aptos Narrow"/>
              </a:defRPr>
            </a:pPr>
            <a:r>
              <a:rPr b="0" i="0" sz="1400">
                <a:solidFill>
                  <a:srgbClr val="757575"/>
                </a:solidFill>
                <a:latin typeface="Aptos Narrow"/>
              </a:rPr>
              <a:t>EBITDA, University of Sheffield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EBITDA (£m, right-hand axis)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Sheet1!$B$1:$I$1</c:f>
            </c:strRef>
          </c:cat>
          <c:val>
            <c:numRef>
              <c:f>Sheet1!$B$9:$I$9</c:f>
              <c:numCache/>
            </c:numRef>
          </c:val>
          <c:smooth val="0"/>
        </c:ser>
        <c:axId val="1535867508"/>
        <c:axId val="2056854942"/>
      </c:lineChart>
      <c:catAx>
        <c:axId val="15358675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ptos Narrow"/>
              </a:defRPr>
            </a:pPr>
          </a:p>
        </c:txPr>
        <c:crossAx val="2056854942"/>
      </c:catAx>
      <c:valAx>
        <c:axId val="20568549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ptos Narrow"/>
              </a:defRPr>
            </a:pPr>
          </a:p>
        </c:txPr>
        <c:crossAx val="1535867508"/>
      </c:valAx>
      <c:lineChart>
        <c:varyColors val="0"/>
        <c:ser>
          <c:idx val="1"/>
          <c:order val="1"/>
          <c:tx>
            <c:v>EBITDA (% income, left-hand axis)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Sheet1!$B$1:$I$1</c:f>
            </c:strRef>
          </c:cat>
          <c:val>
            <c:numRef>
              <c:f>Sheet1!$B$12:$I$12</c:f>
              <c:numCache/>
            </c:numRef>
          </c:val>
          <c:smooth val="0"/>
        </c:ser>
        <c:axId val="395618975"/>
        <c:axId val="1219286646"/>
      </c:lineChart>
      <c:catAx>
        <c:axId val="3956189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ptos Narrow"/>
              </a:defRPr>
            </a:pPr>
          </a:p>
        </c:txPr>
        <c:crossAx val="1219286646"/>
      </c:catAx>
      <c:valAx>
        <c:axId val="121928664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.00%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Aptos Narrow"/>
              </a:defRPr>
            </a:pPr>
          </a:p>
        </c:txPr>
        <c:crossAx val="395618975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Aptos Narrow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1143000</xdr:colOff>
      <xdr:row>12</xdr:row>
      <xdr:rowOff>171450</xdr:rowOff>
    </xdr:from>
    <xdr:ext cx="5076825" cy="27432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8.44"/>
    <col customWidth="1" min="2" max="27" width="8.56"/>
  </cols>
  <sheetData>
    <row r="1" ht="15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1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75" customHeight="1">
      <c r="A2" s="1" t="s">
        <v>10</v>
      </c>
      <c r="B2" s="4">
        <v>-9.4</v>
      </c>
      <c r="C2" s="4">
        <v>55.0</v>
      </c>
      <c r="D2" s="4">
        <v>-102.9</v>
      </c>
      <c r="E2" s="4">
        <v>128.3</v>
      </c>
      <c r="F2" s="4">
        <v>35.5</v>
      </c>
      <c r="G2" s="4">
        <v>-70.6</v>
      </c>
      <c r="H2" s="4">
        <v>92.0</v>
      </c>
      <c r="I2" s="4">
        <v>251.2</v>
      </c>
      <c r="J2" s="5"/>
      <c r="K2" s="5" t="s">
        <v>11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75" customHeight="1">
      <c r="A3" s="6" t="s">
        <v>12</v>
      </c>
      <c r="B3" s="7">
        <v>-1.2</v>
      </c>
      <c r="C3" s="7">
        <v>-4.9</v>
      </c>
      <c r="D3" s="7">
        <v>129.9</v>
      </c>
      <c r="E3" s="7">
        <v>-98.1</v>
      </c>
      <c r="F3" s="7">
        <v>4.3</v>
      </c>
      <c r="G3" s="7">
        <v>155.4</v>
      </c>
      <c r="H3" s="7">
        <v>-37.2</v>
      </c>
      <c r="I3" s="7">
        <v>-234.8</v>
      </c>
      <c r="J3" s="5"/>
      <c r="K3" s="5" t="s">
        <v>11</v>
      </c>
    </row>
    <row r="4" ht="15.75" customHeight="1">
      <c r="A4" s="6" t="s">
        <v>13</v>
      </c>
      <c r="B4" s="7">
        <v>78.4</v>
      </c>
      <c r="C4" s="7">
        <v>80.7</v>
      </c>
      <c r="D4" s="7">
        <v>93.4</v>
      </c>
      <c r="E4" s="7">
        <v>85.9</v>
      </c>
      <c r="F4" s="7">
        <v>84.7</v>
      </c>
      <c r="G4" s="7">
        <v>74.0</v>
      </c>
      <c r="H4" s="7">
        <v>80.8</v>
      </c>
      <c r="I4" s="7">
        <v>103.1</v>
      </c>
      <c r="J4" s="5"/>
      <c r="K4" s="5" t="s">
        <v>11</v>
      </c>
    </row>
    <row r="5" ht="15.75" customHeight="1">
      <c r="A5" s="6" t="s">
        <v>14</v>
      </c>
      <c r="B5" s="7">
        <v>17.8</v>
      </c>
      <c r="C5" s="7">
        <v>18.5</v>
      </c>
      <c r="D5" s="7">
        <v>15.1</v>
      </c>
      <c r="E5" s="7">
        <v>15.8</v>
      </c>
      <c r="F5" s="7">
        <v>15.7</v>
      </c>
      <c r="G5" s="7">
        <v>14.8</v>
      </c>
      <c r="H5" s="7">
        <v>13.9</v>
      </c>
      <c r="I5" s="7">
        <v>11.8</v>
      </c>
      <c r="J5" s="5"/>
      <c r="K5" s="5" t="s">
        <v>15</v>
      </c>
    </row>
    <row r="6" ht="15.75" customHeight="1">
      <c r="A6" s="6" t="s">
        <v>16</v>
      </c>
      <c r="B6" s="7">
        <v>1.8</v>
      </c>
      <c r="C6" s="7">
        <v>1.7</v>
      </c>
      <c r="D6" s="7">
        <v>2.3</v>
      </c>
      <c r="E6" s="7">
        <v>2.1</v>
      </c>
      <c r="F6" s="7">
        <v>1.2</v>
      </c>
      <c r="G6" s="7">
        <v>2.3</v>
      </c>
      <c r="H6" s="7">
        <v>12.6</v>
      </c>
      <c r="I6" s="7">
        <v>20.3</v>
      </c>
      <c r="J6" s="5"/>
      <c r="K6" s="5" t="s">
        <v>15</v>
      </c>
    </row>
    <row r="7" ht="15.75" customHeight="1">
      <c r="A7" s="6" t="s">
        <v>17</v>
      </c>
      <c r="B7" s="7">
        <v>1.5</v>
      </c>
      <c r="C7" s="7">
        <v>0.6</v>
      </c>
      <c r="D7" s="7">
        <v>0.9</v>
      </c>
      <c r="E7" s="7">
        <v>0.4</v>
      </c>
      <c r="F7" s="7">
        <v>0.3</v>
      </c>
      <c r="G7" s="7">
        <v>0.1</v>
      </c>
      <c r="H7" s="7">
        <v>1.2</v>
      </c>
      <c r="I7" s="7">
        <v>4.9</v>
      </c>
      <c r="J7" s="5"/>
      <c r="K7" s="5" t="s">
        <v>15</v>
      </c>
    </row>
    <row r="8" ht="15.75" customHeight="1">
      <c r="A8" s="6" t="s">
        <v>18</v>
      </c>
      <c r="B8" s="7">
        <v>21.1</v>
      </c>
      <c r="C8" s="7">
        <v>52.0</v>
      </c>
      <c r="D8" s="7">
        <v>37.6</v>
      </c>
      <c r="E8" s="7">
        <v>31.2</v>
      </c>
      <c r="F8" s="7">
        <v>21.1</v>
      </c>
      <c r="G8" s="7">
        <v>46.5</v>
      </c>
      <c r="H8" s="7">
        <v>34.4</v>
      </c>
      <c r="I8" s="7">
        <v>28.2</v>
      </c>
      <c r="J8" s="5"/>
      <c r="K8" s="5" t="s">
        <v>15</v>
      </c>
    </row>
    <row r="9" ht="15.75" customHeight="1">
      <c r="A9" s="1" t="s">
        <v>19</v>
      </c>
      <c r="B9" s="4">
        <f t="shared" ref="B9:I9" si="1">B2+B3+B4+B5-B6-B7-B8</f>
        <v>61.2</v>
      </c>
      <c r="C9" s="4">
        <f t="shared" si="1"/>
        <v>95</v>
      </c>
      <c r="D9" s="4">
        <f t="shared" si="1"/>
        <v>94.7</v>
      </c>
      <c r="E9" s="4">
        <f t="shared" si="1"/>
        <v>98.2</v>
      </c>
      <c r="F9" s="4">
        <f t="shared" si="1"/>
        <v>117.6</v>
      </c>
      <c r="G9" s="4">
        <f t="shared" si="1"/>
        <v>124.7</v>
      </c>
      <c r="H9" s="4">
        <f t="shared" si="1"/>
        <v>101.3</v>
      </c>
      <c r="I9" s="4">
        <f t="shared" si="1"/>
        <v>77.9</v>
      </c>
      <c r="J9" s="5"/>
      <c r="K9" s="5" t="s">
        <v>20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6" t="s">
        <v>21</v>
      </c>
      <c r="B10" s="7">
        <v>623.6</v>
      </c>
      <c r="C10" s="7">
        <v>691.8</v>
      </c>
      <c r="D10" s="7">
        <v>715.7</v>
      </c>
      <c r="E10" s="7">
        <v>737.5</v>
      </c>
      <c r="F10" s="7">
        <v>744.0</v>
      </c>
      <c r="G10" s="7">
        <v>822.4</v>
      </c>
      <c r="H10" s="7">
        <v>887.0</v>
      </c>
      <c r="I10" s="7">
        <v>895.0</v>
      </c>
      <c r="J10" s="5"/>
      <c r="K10" s="5" t="s">
        <v>11</v>
      </c>
    </row>
    <row r="11" ht="15.75" customHeight="1">
      <c r="A11" s="6" t="s">
        <v>22</v>
      </c>
      <c r="B11" s="7">
        <f t="shared" ref="B11:I11" si="2">B10-B8</f>
        <v>602.5</v>
      </c>
      <c r="C11" s="7">
        <f t="shared" si="2"/>
        <v>639.8</v>
      </c>
      <c r="D11" s="7">
        <f t="shared" si="2"/>
        <v>678.1</v>
      </c>
      <c r="E11" s="7">
        <f t="shared" si="2"/>
        <v>706.3</v>
      </c>
      <c r="F11" s="7">
        <f t="shared" si="2"/>
        <v>722.9</v>
      </c>
      <c r="G11" s="7">
        <f t="shared" si="2"/>
        <v>775.9</v>
      </c>
      <c r="H11" s="7">
        <f t="shared" si="2"/>
        <v>852.6</v>
      </c>
      <c r="I11" s="7">
        <f t="shared" si="2"/>
        <v>866.8</v>
      </c>
      <c r="J11" s="5"/>
      <c r="K11" s="5" t="s">
        <v>20</v>
      </c>
    </row>
    <row r="12" ht="15.75" customHeight="1">
      <c r="A12" s="1" t="s">
        <v>23</v>
      </c>
      <c r="B12" s="8">
        <f t="shared" ref="B12:I12" si="3">B9/B11</f>
        <v>0.1015767635</v>
      </c>
      <c r="C12" s="8">
        <f t="shared" si="3"/>
        <v>0.1484839012</v>
      </c>
      <c r="D12" s="8">
        <f t="shared" si="3"/>
        <v>0.1396549182</v>
      </c>
      <c r="E12" s="8">
        <f t="shared" si="3"/>
        <v>0.1390344046</v>
      </c>
      <c r="F12" s="8">
        <f t="shared" si="3"/>
        <v>0.1626781021</v>
      </c>
      <c r="G12" s="8">
        <f t="shared" si="3"/>
        <v>0.1607165872</v>
      </c>
      <c r="H12" s="8">
        <f t="shared" si="3"/>
        <v>0.1188130425</v>
      </c>
      <c r="I12" s="8">
        <f t="shared" si="3"/>
        <v>0.08987078911</v>
      </c>
      <c r="J12" s="8">
        <v>0.06</v>
      </c>
      <c r="K12" s="9" t="s">
        <v>24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/>
    <row r="14" ht="15.75" customHeight="1"/>
    <row r="15" ht="15.75" customHeight="1">
      <c r="B15" s="2"/>
      <c r="C15" s="4"/>
      <c r="D15" s="7"/>
      <c r="E15" s="7"/>
      <c r="F15" s="7"/>
      <c r="G15" s="7"/>
      <c r="H15" s="7"/>
      <c r="I15" s="7"/>
      <c r="J15" s="4"/>
      <c r="K15" s="4"/>
      <c r="L15" s="7"/>
      <c r="M15" s="7"/>
      <c r="N15" s="8"/>
    </row>
    <row r="16" ht="15.75" customHeight="1">
      <c r="B16" s="2"/>
      <c r="C16" s="4"/>
      <c r="D16" s="7"/>
      <c r="E16" s="7"/>
      <c r="F16" s="7"/>
      <c r="G16" s="7"/>
      <c r="H16" s="7"/>
      <c r="I16" s="7"/>
      <c r="J16" s="4"/>
      <c r="K16" s="4"/>
      <c r="L16" s="7"/>
      <c r="M16" s="7"/>
      <c r="N16" s="8"/>
    </row>
    <row r="17" ht="15.75" customHeight="1">
      <c r="B17" s="2"/>
      <c r="C17" s="4"/>
      <c r="D17" s="7"/>
      <c r="E17" s="7"/>
      <c r="F17" s="7"/>
      <c r="G17" s="7"/>
      <c r="H17" s="7"/>
      <c r="I17" s="7"/>
      <c r="J17" s="4"/>
      <c r="K17" s="4"/>
      <c r="L17" s="7"/>
      <c r="M17" s="7"/>
      <c r="N17" s="8"/>
    </row>
    <row r="18" ht="15.75" customHeight="1">
      <c r="B18" s="2"/>
      <c r="C18" s="4"/>
      <c r="D18" s="7"/>
      <c r="E18" s="7"/>
      <c r="F18" s="7"/>
      <c r="G18" s="7"/>
      <c r="H18" s="7"/>
      <c r="I18" s="7"/>
      <c r="J18" s="4"/>
      <c r="K18" s="4"/>
      <c r="L18" s="7"/>
      <c r="M18" s="7"/>
      <c r="N18" s="8"/>
    </row>
    <row r="19" ht="15.75" customHeight="1">
      <c r="B19" s="2"/>
      <c r="C19" s="4"/>
      <c r="D19" s="7"/>
      <c r="E19" s="7"/>
      <c r="F19" s="7"/>
      <c r="G19" s="7"/>
      <c r="H19" s="7"/>
      <c r="I19" s="7"/>
      <c r="J19" s="4"/>
      <c r="K19" s="4"/>
      <c r="L19" s="7"/>
      <c r="M19" s="7"/>
      <c r="N19" s="8"/>
    </row>
    <row r="20" ht="15.75" customHeight="1">
      <c r="B20" s="2"/>
      <c r="C20" s="4"/>
      <c r="D20" s="7"/>
      <c r="E20" s="7"/>
      <c r="F20" s="7"/>
      <c r="G20" s="7"/>
      <c r="H20" s="7"/>
      <c r="I20" s="7"/>
      <c r="J20" s="4"/>
      <c r="K20" s="4"/>
      <c r="L20" s="7"/>
      <c r="M20" s="7"/>
      <c r="N20" s="8"/>
    </row>
    <row r="21" ht="15.75" customHeight="1">
      <c r="B21" s="2"/>
      <c r="C21" s="4"/>
      <c r="D21" s="7"/>
      <c r="E21" s="7"/>
      <c r="F21" s="7"/>
      <c r="G21" s="7"/>
      <c r="H21" s="7"/>
      <c r="I21" s="7"/>
      <c r="J21" s="4"/>
      <c r="K21" s="4"/>
      <c r="L21" s="7"/>
      <c r="M21" s="7"/>
      <c r="N21" s="8"/>
    </row>
    <row r="22" ht="15.75" customHeight="1">
      <c r="B22" s="2"/>
      <c r="C22" s="4"/>
      <c r="D22" s="7"/>
      <c r="E22" s="7"/>
      <c r="F22" s="7"/>
      <c r="G22" s="7"/>
      <c r="H22" s="7"/>
      <c r="I22" s="7"/>
      <c r="J22" s="4"/>
      <c r="K22" s="4"/>
      <c r="L22" s="7"/>
      <c r="M22" s="7"/>
      <c r="N22" s="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